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Richard/Documents/Papers/Muni/"/>
    </mc:Choice>
  </mc:AlternateContent>
  <bookViews>
    <workbookView xWindow="4820" yWindow="3520" windowWidth="27500" windowHeight="24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G64" i="1"/>
  <c r="H63" i="1"/>
  <c r="H64" i="1"/>
  <c r="G63" i="1"/>
  <c r="E63" i="1"/>
  <c r="D63" i="1"/>
</calcChain>
</file>

<file path=xl/sharedStrings.xml><?xml version="1.0" encoding="utf-8"?>
<sst xmlns="http://schemas.openxmlformats.org/spreadsheetml/2006/main" count="131" uniqueCount="102">
  <si>
    <t>Lafayette Utilities Systems</t>
  </si>
  <si>
    <t>KTC Pace</t>
  </si>
  <si>
    <t>Cox Communications</t>
  </si>
  <si>
    <t>Comcast Xfinity</t>
  </si>
  <si>
    <t>Charter Spectrum</t>
  </si>
  <si>
    <t>Centurylink</t>
  </si>
  <si>
    <t>Wave</t>
  </si>
  <si>
    <t>Mediacom Cable</t>
  </si>
  <si>
    <t>TDS Telecom</t>
  </si>
  <si>
    <t>EPB Fiber Optics</t>
  </si>
  <si>
    <t>Zito Media</t>
  </si>
  <si>
    <t>Emily Cooperative Telephone Company</t>
  </si>
  <si>
    <t>Highland Fiber Network</t>
  </si>
  <si>
    <t xml:space="preserve"> Lafayette, LA</t>
  </si>
  <si>
    <t>1, 6</t>
  </si>
  <si>
    <t xml:space="preserve">Sebewaing, MI </t>
  </si>
  <si>
    <t xml:space="preserve">Morristown, TN </t>
  </si>
  <si>
    <t>1, 4</t>
  </si>
  <si>
    <t>5, 6</t>
  </si>
  <si>
    <t xml:space="preserve"> Highland, IL </t>
  </si>
  <si>
    <t xml:space="preserve">Pulaski, TN </t>
  </si>
  <si>
    <t xml:space="preserve">Dalton, GA </t>
  </si>
  <si>
    <t xml:space="preserve"> Bristol, VA </t>
  </si>
  <si>
    <t xml:space="preserve">Sandy, OR </t>
  </si>
  <si>
    <t xml:space="preserve">Brookings, SD </t>
  </si>
  <si>
    <t>Interstate Telecommunications Cooperative</t>
  </si>
  <si>
    <t>3, 4, 6</t>
  </si>
  <si>
    <t xml:space="preserve"> Opelika, AL </t>
  </si>
  <si>
    <t xml:space="preserve">Clarksville, TN </t>
  </si>
  <si>
    <t xml:space="preserve">Indianola, IA </t>
  </si>
  <si>
    <t xml:space="preserve">Monticello, MN </t>
  </si>
  <si>
    <t xml:space="preserve"> Concord, MA </t>
  </si>
  <si>
    <t>Chattanooga, TN</t>
  </si>
  <si>
    <t xml:space="preserve">Bristol, TN </t>
  </si>
  <si>
    <t xml:space="preserve">Auburn, IN </t>
  </si>
  <si>
    <t xml:space="preserve">Reedsburg, WI </t>
  </si>
  <si>
    <t xml:space="preserve">Marshall, MO </t>
  </si>
  <si>
    <t xml:space="preserve">Bellevue, IA </t>
  </si>
  <si>
    <t xml:space="preserve">Crosslake, MN </t>
  </si>
  <si>
    <t xml:space="preserve">Cedar Falls, IA </t>
  </si>
  <si>
    <t xml:space="preserve">Tullahoma, TN </t>
  </si>
  <si>
    <t xml:space="preserve"> 1, 4</t>
  </si>
  <si>
    <t xml:space="preserve">Jackson, TN </t>
  </si>
  <si>
    <t xml:space="preserve">Issaquah Highland, WA </t>
  </si>
  <si>
    <t>6, 8</t>
  </si>
  <si>
    <t xml:space="preserve">Churchill, NV </t>
  </si>
  <si>
    <t xml:space="preserve">Longmont, CO </t>
  </si>
  <si>
    <t>1</t>
  </si>
  <si>
    <t>Town</t>
  </si>
  <si>
    <t>Muni</t>
  </si>
  <si>
    <t>D/L</t>
  </si>
  <si>
    <t>Price</t>
  </si>
  <si>
    <t>Incumbent</t>
  </si>
  <si>
    <t>Speed Difference</t>
  </si>
  <si>
    <t>Sebewaing Light &amp; Water</t>
  </si>
  <si>
    <t>FiberNET</t>
  </si>
  <si>
    <t>NextLight</t>
  </si>
  <si>
    <t>Bernard Telephone &amp; Communications Inc.</t>
  </si>
  <si>
    <t>Highland Communication Services</t>
  </si>
  <si>
    <t>PES Energize</t>
  </si>
  <si>
    <t>Optilink</t>
  </si>
  <si>
    <t>Bristol Virginia Utility Optinet</t>
  </si>
  <si>
    <t>SandyNet</t>
  </si>
  <si>
    <t>Swiftel</t>
  </si>
  <si>
    <t>Opelika Power Services</t>
  </si>
  <si>
    <t>Clarskville CDE Lightband</t>
  </si>
  <si>
    <t>Indianola Municipal Utilities</t>
  </si>
  <si>
    <t>Monticello Fiber Network</t>
  </si>
  <si>
    <t>ConcordNet</t>
  </si>
  <si>
    <t>Bristol TN Essential Services</t>
  </si>
  <si>
    <t>Auburn Essential Services</t>
  </si>
  <si>
    <t>Reedsburg Utility Commission</t>
  </si>
  <si>
    <t>Marshall Municipal Utilities</t>
  </si>
  <si>
    <t>Bellevue iVue Internet Services</t>
  </si>
  <si>
    <t>Crosslake Communications</t>
  </si>
  <si>
    <t>Cedar Falls Utilities FiberNet</t>
  </si>
  <si>
    <t>Tullahoma Utilities Board</t>
  </si>
  <si>
    <t>Jackson Energy Authority</t>
  </si>
  <si>
    <t>CC Communications</t>
  </si>
  <si>
    <t>Averages (annual price)</t>
  </si>
  <si>
    <t>Differences (monthly price)</t>
  </si>
  <si>
    <t>Price Percent Difference</t>
  </si>
  <si>
    <t>Annual Price Difference</t>
  </si>
  <si>
    <t>Footnotes</t>
  </si>
  <si>
    <t>1: This community may also be served by AT&amp;T. We did not collect data from AT&amp;T because of prohibitions contained</t>
  </si>
  <si>
    <t>in the terms of service posted on AT&amp;T’s website.</t>
  </si>
  <si>
    <t>2: This community may also be served by Verizon DSL service. We did not collect data from Verizon because of</t>
  </si>
  <si>
    <t>prohibitions contained in the terms of service posted on Verizon’s website.</t>
  </si>
  <si>
    <t>3: Because this community ISP offered only bundled phone/data, we used the phone/data price in place of a</t>
  </si>
  <si>
    <t>data-only price and did not attempt to subtract the value of the phone service.</t>
  </si>
  <si>
    <t>4: This community provider also offered a higher speed that was closer to the entry-level speed of the private</t>
  </si>
  <si>
    <t>provider. However, we only compared the cheapest possible plans that met broadband definitions. We also did</t>
  </si>
  <si>
    <t>not attempt to verify actual delivered speeds for any ISP.</t>
  </si>
  <si>
    <t>5: Longmont, CO, has a DSL provider whose website does not prohibit data collection and that offers broadband</t>
  </si>
  <si>
    <t>speeds. In this one case, we collected the pricing information in March of 2017.</t>
  </si>
  <si>
    <t>6: Seven of the 27 communities were served by two private ISPs providing at least 25/3 Mbps service, resulting</t>
  </si>
  <si>
    <t>in the split row containing two sets of prices.</t>
  </si>
  <si>
    <t>7: In August of 2016, Crosslake Communications was bought by Tri-Co Technologies, a partnership of three private</t>
  </si>
  <si>
    <t>companies. We collected our data before this occurred.</t>
  </si>
  <si>
    <t>8: The Highland Fiber Network serves a community called Issaquah Highlands, a neighborhood within Issaquah,</t>
  </si>
  <si>
    <t>WA. It does not serve the larger municipality of Issaquah.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</si>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</sst>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_);[Red]\(0.00\)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8" fontId="0" fillId="0" borderId="0" xfId="0" applyNumberFormat="1"/>
    <xf numFmtId="1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/>
    <xf numFmtId="49" fontId="3" fillId="0" borderId="0" xfId="0" applyNumberFormat="1" applyFont="1" applyAlignment="1">
      <alignment wrapText="1"/>
    </xf>
    <xf numFmtId="165" fontId="0" fillId="0" borderId="0" xfId="0" applyNumberFormat="1"/>
    <xf numFmtId="0" fontId="4" fillId="0" borderId="0" xfId="0" applyFont="1"/>
    <xf numFmtId="0" fontId="5" fillId="0" borderId="0" xfId="0" applyFont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130" zoomScaleNormal="130" workbookViewId="0">
      <selection activeCell="B2" sqref="B2:E3"/>
    </sheetView>
  </sheetViews>
  <sheetFormatPr baseColWidth="10" defaultRowHeight="16" x14ac:dyDescent="0.2"/>
  <cols>
    <col min="1" max="1" width="4.33203125" customWidth="1"/>
    <col min="2" max="2" width="16.1640625" customWidth="1"/>
    <col min="3" max="3" width="27.6640625" customWidth="1"/>
    <col min="4" max="4" width="8.6640625" customWidth="1"/>
    <col min="5" max="5" width="10.83203125" customWidth="1"/>
    <col min="6" max="6" width="18.5" customWidth="1"/>
    <col min="7" max="7" width="8.5" customWidth="1"/>
    <col min="8" max="9" width="12.83203125" customWidth="1"/>
    <col min="10" max="10" width="15.1640625" customWidth="1"/>
  </cols>
  <sheetData>
    <row r="1" spans="1:12" ht="48" x14ac:dyDescent="0.2">
      <c r="B1" t="s">
        <v>48</v>
      </c>
      <c r="C1" t="s">
        <v>49</v>
      </c>
      <c r="D1" t="s">
        <v>50</v>
      </c>
      <c r="E1" t="s">
        <v>51</v>
      </c>
      <c r="F1" s="4" t="s">
        <v>52</v>
      </c>
      <c r="G1" t="s">
        <v>50</v>
      </c>
      <c r="H1" t="s">
        <v>51</v>
      </c>
      <c r="I1" s="4" t="s">
        <v>53</v>
      </c>
      <c r="J1" s="4" t="s">
        <v>82</v>
      </c>
      <c r="K1" s="4" t="s">
        <v>81</v>
      </c>
      <c r="L1" s="4" t="s">
        <v>83</v>
      </c>
    </row>
    <row r="2" spans="1:12" ht="39" customHeight="1" x14ac:dyDescent="0.2">
      <c r="A2">
        <v>1</v>
      </c>
      <c r="B2" t="s">
        <v>13</v>
      </c>
      <c r="C2" s="4" t="s">
        <v>0</v>
      </c>
      <c r="D2" s="7">
        <v>60</v>
      </c>
      <c r="E2" s="5">
        <v>599.4</v>
      </c>
      <c r="F2" s="4" t="s">
        <v>1</v>
      </c>
      <c r="G2" s="6">
        <v>50</v>
      </c>
      <c r="H2" s="5">
        <v>1199.4000000000001</v>
      </c>
      <c r="I2" s="4"/>
      <c r="J2" s="1">
        <v>600</v>
      </c>
      <c r="K2" s="2">
        <v>0.5</v>
      </c>
      <c r="L2" s="3" t="s">
        <v>14</v>
      </c>
    </row>
    <row r="3" spans="1:12" x14ac:dyDescent="0.2">
      <c r="C3" s="4"/>
      <c r="D3" s="6"/>
      <c r="E3" s="5"/>
      <c r="F3" s="4" t="s">
        <v>2</v>
      </c>
      <c r="G3" s="6">
        <v>50</v>
      </c>
      <c r="H3" s="5">
        <v>910.76</v>
      </c>
      <c r="I3" s="4"/>
      <c r="J3" s="1">
        <v>311.36</v>
      </c>
      <c r="K3" s="2">
        <v>0.34200000000000003</v>
      </c>
      <c r="L3" s="3" t="s">
        <v>14</v>
      </c>
    </row>
    <row r="4" spans="1:12" x14ac:dyDescent="0.2">
      <c r="C4" s="4"/>
      <c r="D4" s="6"/>
      <c r="E4" s="5"/>
      <c r="F4" s="4"/>
      <c r="G4" s="6"/>
      <c r="H4" s="5"/>
      <c r="I4" s="4"/>
      <c r="L4" s="3"/>
    </row>
    <row r="5" spans="1:12" ht="31" customHeight="1" x14ac:dyDescent="0.2">
      <c r="A5">
        <v>2</v>
      </c>
      <c r="B5" t="s">
        <v>15</v>
      </c>
      <c r="C5" s="4" t="s">
        <v>54</v>
      </c>
      <c r="D5" s="6">
        <v>30</v>
      </c>
      <c r="E5" s="5">
        <v>451.25</v>
      </c>
      <c r="F5" s="4" t="s">
        <v>3</v>
      </c>
      <c r="G5" s="6">
        <v>25</v>
      </c>
      <c r="H5" s="5">
        <v>803.41</v>
      </c>
      <c r="I5" s="4"/>
      <c r="J5" s="1">
        <v>352.15</v>
      </c>
      <c r="K5" s="2">
        <v>0.438</v>
      </c>
      <c r="L5" s="3">
        <v>1</v>
      </c>
    </row>
    <row r="6" spans="1:12" x14ac:dyDescent="0.2">
      <c r="C6" s="4"/>
      <c r="D6" s="6"/>
      <c r="E6" s="5"/>
      <c r="F6" s="4"/>
      <c r="G6" s="6"/>
      <c r="H6" s="5"/>
      <c r="I6" s="4"/>
      <c r="L6" s="3"/>
    </row>
    <row r="7" spans="1:12" x14ac:dyDescent="0.2">
      <c r="A7">
        <v>3</v>
      </c>
      <c r="B7" t="s">
        <v>16</v>
      </c>
      <c r="C7" s="4" t="s">
        <v>55</v>
      </c>
      <c r="D7" s="8">
        <v>30</v>
      </c>
      <c r="E7" s="5">
        <v>419.4</v>
      </c>
      <c r="F7" s="4" t="s">
        <v>3</v>
      </c>
      <c r="G7" s="6">
        <v>75</v>
      </c>
      <c r="H7" s="5">
        <v>743.52</v>
      </c>
      <c r="I7" s="4"/>
      <c r="J7" s="1">
        <v>324.12</v>
      </c>
      <c r="K7" s="2">
        <v>0.436</v>
      </c>
      <c r="L7" s="3" t="s">
        <v>17</v>
      </c>
    </row>
    <row r="8" spans="1:12" x14ac:dyDescent="0.2">
      <c r="C8" s="4"/>
      <c r="D8" s="6"/>
      <c r="E8" s="5"/>
      <c r="F8" s="4" t="s">
        <v>4</v>
      </c>
      <c r="G8" s="6">
        <v>60</v>
      </c>
      <c r="H8" s="5">
        <v>678.63</v>
      </c>
      <c r="I8" s="4"/>
      <c r="J8" s="1">
        <v>259.23</v>
      </c>
      <c r="K8" s="2">
        <v>0.38200000000000001</v>
      </c>
      <c r="L8" s="3" t="s">
        <v>17</v>
      </c>
    </row>
    <row r="9" spans="1:12" x14ac:dyDescent="0.2">
      <c r="C9" s="4"/>
      <c r="D9" s="6"/>
      <c r="E9" s="5"/>
      <c r="F9" s="4"/>
      <c r="G9" s="6"/>
      <c r="H9" s="5"/>
      <c r="I9" s="4"/>
      <c r="L9" s="3"/>
    </row>
    <row r="10" spans="1:12" x14ac:dyDescent="0.2">
      <c r="A10">
        <v>4</v>
      </c>
      <c r="B10" t="s">
        <v>46</v>
      </c>
      <c r="C10" s="4" t="s">
        <v>56</v>
      </c>
      <c r="D10" s="6">
        <v>25</v>
      </c>
      <c r="E10" s="5">
        <v>479.4</v>
      </c>
      <c r="F10" s="4" t="s">
        <v>3</v>
      </c>
      <c r="G10" s="6">
        <v>25</v>
      </c>
      <c r="H10" s="5">
        <v>625.14</v>
      </c>
      <c r="I10" s="4"/>
      <c r="J10" s="1">
        <v>172.74</v>
      </c>
      <c r="K10" s="2">
        <v>0.23300000000000001</v>
      </c>
      <c r="L10" s="3"/>
    </row>
    <row r="11" spans="1:12" x14ac:dyDescent="0.2">
      <c r="C11" s="4"/>
      <c r="D11" s="6"/>
      <c r="E11" s="5"/>
      <c r="F11" s="4" t="s">
        <v>5</v>
      </c>
      <c r="G11" s="6">
        <v>40</v>
      </c>
      <c r="H11" s="5">
        <v>780.85</v>
      </c>
      <c r="I11" s="4"/>
      <c r="J11" s="1">
        <v>301.45</v>
      </c>
      <c r="K11" s="2">
        <v>0.38600000000000001</v>
      </c>
      <c r="L11" s="3" t="s">
        <v>18</v>
      </c>
    </row>
    <row r="12" spans="1:12" x14ac:dyDescent="0.2">
      <c r="C12" s="4"/>
      <c r="D12" s="6"/>
      <c r="E12" s="5"/>
      <c r="F12" s="4"/>
      <c r="G12" s="6"/>
      <c r="H12" s="5"/>
      <c r="I12" s="4"/>
      <c r="L12" s="3"/>
    </row>
    <row r="13" spans="1:12" ht="32" x14ac:dyDescent="0.2">
      <c r="A13">
        <v>5</v>
      </c>
      <c r="B13" t="s">
        <v>19</v>
      </c>
      <c r="C13" s="4" t="s">
        <v>58</v>
      </c>
      <c r="D13" s="6">
        <v>40</v>
      </c>
      <c r="E13" s="5">
        <v>383.3</v>
      </c>
      <c r="F13" s="4" t="s">
        <v>4</v>
      </c>
      <c r="G13" s="6">
        <v>60</v>
      </c>
      <c r="H13" s="5">
        <v>678.63</v>
      </c>
      <c r="I13" s="4"/>
      <c r="J13" s="1">
        <v>295.23</v>
      </c>
      <c r="K13" s="2">
        <v>0.435</v>
      </c>
      <c r="L13" s="3">
        <v>4</v>
      </c>
    </row>
    <row r="14" spans="1:12" x14ac:dyDescent="0.2">
      <c r="C14" s="4"/>
      <c r="D14" s="6"/>
      <c r="E14" s="5"/>
      <c r="F14" s="4"/>
      <c r="G14" s="6"/>
      <c r="H14" s="5"/>
      <c r="I14" s="4"/>
      <c r="L14" s="3"/>
    </row>
    <row r="15" spans="1:12" x14ac:dyDescent="0.2">
      <c r="A15">
        <v>6</v>
      </c>
      <c r="B15" t="s">
        <v>20</v>
      </c>
      <c r="C15" s="4" t="s">
        <v>59</v>
      </c>
      <c r="D15" s="6">
        <v>25</v>
      </c>
      <c r="E15" s="5">
        <v>441.39</v>
      </c>
      <c r="F15" s="4" t="s">
        <v>4</v>
      </c>
      <c r="G15" s="6">
        <v>60</v>
      </c>
      <c r="H15" s="5">
        <v>678.63</v>
      </c>
      <c r="I15" s="4"/>
      <c r="J15" s="1">
        <v>237.24</v>
      </c>
      <c r="K15" s="2">
        <v>0.35</v>
      </c>
      <c r="L15" s="3">
        <v>4</v>
      </c>
    </row>
    <row r="16" spans="1:12" x14ac:dyDescent="0.2">
      <c r="C16" s="4"/>
      <c r="D16" s="6"/>
      <c r="E16" s="5"/>
      <c r="F16" s="4"/>
      <c r="G16" s="6"/>
      <c r="H16" s="5"/>
      <c r="I16" s="4"/>
      <c r="L16" s="3"/>
    </row>
    <row r="17" spans="1:12" x14ac:dyDescent="0.2">
      <c r="A17">
        <v>7</v>
      </c>
      <c r="B17" t="s">
        <v>21</v>
      </c>
      <c r="C17" s="4" t="s">
        <v>60</v>
      </c>
      <c r="D17" s="6">
        <v>25</v>
      </c>
      <c r="E17" s="5">
        <v>461.65</v>
      </c>
      <c r="F17" s="4" t="s">
        <v>4</v>
      </c>
      <c r="G17" s="6">
        <v>60</v>
      </c>
      <c r="H17" s="5">
        <v>678.63</v>
      </c>
      <c r="I17" s="4"/>
      <c r="J17" s="1">
        <v>216.98</v>
      </c>
      <c r="K17" s="2">
        <v>0.32</v>
      </c>
      <c r="L17" s="3">
        <v>4</v>
      </c>
    </row>
    <row r="18" spans="1:12" x14ac:dyDescent="0.2">
      <c r="C18" s="4"/>
      <c r="D18" s="6"/>
      <c r="E18" s="5"/>
      <c r="F18" s="4"/>
      <c r="G18" s="6"/>
      <c r="H18" s="5"/>
      <c r="I18" s="4"/>
      <c r="L18" s="3"/>
    </row>
    <row r="19" spans="1:12" x14ac:dyDescent="0.2">
      <c r="A19">
        <v>8</v>
      </c>
      <c r="B19" t="s">
        <v>22</v>
      </c>
      <c r="C19" s="4" t="s">
        <v>61</v>
      </c>
      <c r="D19" s="6">
        <v>30</v>
      </c>
      <c r="E19" s="5">
        <v>479.4</v>
      </c>
      <c r="F19" s="4" t="s">
        <v>4</v>
      </c>
      <c r="G19" s="6">
        <v>60</v>
      </c>
      <c r="H19" s="5">
        <v>678.63</v>
      </c>
      <c r="I19" s="4"/>
      <c r="J19" s="1">
        <v>199.23</v>
      </c>
      <c r="K19" s="2">
        <v>0.29399999999999998</v>
      </c>
      <c r="L19" s="3"/>
    </row>
    <row r="20" spans="1:12" x14ac:dyDescent="0.2">
      <c r="C20" s="4"/>
      <c r="D20" s="6"/>
      <c r="E20" s="5"/>
      <c r="F20" s="4" t="s">
        <v>3</v>
      </c>
      <c r="G20" s="6">
        <v>25</v>
      </c>
      <c r="H20" s="5">
        <v>606.14</v>
      </c>
      <c r="I20" s="4"/>
      <c r="J20" s="1">
        <v>126.74</v>
      </c>
      <c r="K20" s="2">
        <v>0.20899999999999999</v>
      </c>
      <c r="L20" s="3"/>
    </row>
    <row r="21" spans="1:12" x14ac:dyDescent="0.2">
      <c r="C21" s="4"/>
      <c r="D21" s="6"/>
      <c r="E21" s="5"/>
      <c r="F21" s="4"/>
      <c r="G21" s="6"/>
      <c r="H21" s="5"/>
      <c r="I21" s="4"/>
      <c r="L21" s="3"/>
    </row>
    <row r="22" spans="1:12" x14ac:dyDescent="0.2">
      <c r="A22">
        <v>9</v>
      </c>
      <c r="B22" t="s">
        <v>23</v>
      </c>
      <c r="C22" s="4" t="s">
        <v>62</v>
      </c>
      <c r="D22" s="6">
        <v>100</v>
      </c>
      <c r="E22" s="5">
        <v>504.4</v>
      </c>
      <c r="F22" s="4" t="s">
        <v>6</v>
      </c>
      <c r="G22" s="6">
        <v>55</v>
      </c>
      <c r="H22" s="5">
        <v>674.4</v>
      </c>
      <c r="I22" s="4"/>
      <c r="J22" s="1">
        <v>170</v>
      </c>
      <c r="K22" s="2">
        <v>0.252</v>
      </c>
      <c r="L22" s="3"/>
    </row>
    <row r="23" spans="1:12" x14ac:dyDescent="0.2">
      <c r="C23" s="4"/>
      <c r="D23" s="6"/>
      <c r="E23" s="5"/>
      <c r="F23" s="4"/>
      <c r="G23" s="6"/>
      <c r="H23" s="5"/>
      <c r="I23" s="4"/>
      <c r="L23" s="3"/>
    </row>
    <row r="24" spans="1:12" ht="48" x14ac:dyDescent="0.2">
      <c r="A24">
        <v>10</v>
      </c>
      <c r="B24" t="s">
        <v>24</v>
      </c>
      <c r="C24" s="4" t="s">
        <v>63</v>
      </c>
      <c r="D24" s="6">
        <v>30</v>
      </c>
      <c r="E24" s="5">
        <v>616.28</v>
      </c>
      <c r="F24" s="4" t="s">
        <v>25</v>
      </c>
      <c r="G24" s="6">
        <v>30</v>
      </c>
      <c r="H24" s="5">
        <v>779.4</v>
      </c>
      <c r="I24" s="4"/>
      <c r="J24" s="1">
        <v>163.13</v>
      </c>
      <c r="K24" s="2">
        <v>0.20899999999999999</v>
      </c>
      <c r="L24" s="3" t="s">
        <v>26</v>
      </c>
    </row>
    <row r="25" spans="1:12" x14ac:dyDescent="0.2">
      <c r="C25" s="4"/>
      <c r="D25" s="6"/>
      <c r="E25" s="5"/>
      <c r="F25" s="4" t="s">
        <v>7</v>
      </c>
      <c r="G25" s="6">
        <v>50</v>
      </c>
      <c r="H25" s="5">
        <v>764.88</v>
      </c>
      <c r="I25" s="4"/>
      <c r="J25" s="1">
        <v>148.6</v>
      </c>
      <c r="K25" s="2">
        <v>0.19400000000000001</v>
      </c>
      <c r="L25" s="3" t="s">
        <v>26</v>
      </c>
    </row>
    <row r="26" spans="1:12" x14ac:dyDescent="0.2">
      <c r="C26" s="4"/>
      <c r="D26" s="6"/>
      <c r="E26" s="5"/>
      <c r="F26" s="4"/>
      <c r="G26" s="6"/>
      <c r="H26" s="5"/>
      <c r="I26" s="4"/>
      <c r="L26" s="3"/>
    </row>
    <row r="27" spans="1:12" ht="32" customHeight="1" x14ac:dyDescent="0.2">
      <c r="A27">
        <v>11</v>
      </c>
      <c r="B27" t="s">
        <v>27</v>
      </c>
      <c r="C27" s="4" t="s">
        <v>64</v>
      </c>
      <c r="D27" s="6">
        <v>30</v>
      </c>
      <c r="E27" s="5">
        <v>539.4</v>
      </c>
      <c r="F27" s="4" t="s">
        <v>4</v>
      </c>
      <c r="G27" s="6">
        <v>60</v>
      </c>
      <c r="H27" s="5">
        <v>678.63</v>
      </c>
      <c r="I27" s="4"/>
      <c r="J27" s="1">
        <v>139.22999999999999</v>
      </c>
      <c r="K27" s="2">
        <v>0.20499999999999999</v>
      </c>
      <c r="L27" s="3">
        <v>4</v>
      </c>
    </row>
    <row r="28" spans="1:12" x14ac:dyDescent="0.2">
      <c r="C28" s="4"/>
      <c r="D28" s="6"/>
      <c r="E28" s="5"/>
      <c r="F28" s="4"/>
      <c r="G28" s="6"/>
      <c r="H28" s="5"/>
      <c r="I28" s="4"/>
      <c r="L28" s="3"/>
    </row>
    <row r="29" spans="1:12" ht="32" customHeight="1" x14ac:dyDescent="0.2">
      <c r="A29">
        <v>12</v>
      </c>
      <c r="B29" t="s">
        <v>28</v>
      </c>
      <c r="C29" s="4" t="s">
        <v>65</v>
      </c>
      <c r="D29" s="6">
        <v>50</v>
      </c>
      <c r="E29" s="5">
        <v>539.88</v>
      </c>
      <c r="F29" s="4" t="s">
        <v>4</v>
      </c>
      <c r="G29" s="6">
        <v>60</v>
      </c>
      <c r="H29" s="5">
        <v>678.63</v>
      </c>
      <c r="I29" s="4"/>
      <c r="J29" s="1">
        <v>138.75</v>
      </c>
      <c r="K29" s="2">
        <v>0.20399999999999999</v>
      </c>
      <c r="L29" s="3" t="s">
        <v>47</v>
      </c>
    </row>
    <row r="30" spans="1:12" x14ac:dyDescent="0.2">
      <c r="C30" s="4"/>
      <c r="D30" s="6"/>
      <c r="E30" s="5"/>
      <c r="F30" s="4"/>
      <c r="G30" s="6"/>
      <c r="H30" s="5"/>
      <c r="I30" s="4"/>
      <c r="L30" s="3"/>
    </row>
    <row r="31" spans="1:12" x14ac:dyDescent="0.2">
      <c r="A31">
        <v>13</v>
      </c>
      <c r="B31" t="s">
        <v>29</v>
      </c>
      <c r="C31" s="4" t="s">
        <v>66</v>
      </c>
      <c r="D31" s="6">
        <v>25</v>
      </c>
      <c r="E31" s="5">
        <v>634.49</v>
      </c>
      <c r="F31" s="4" t="s">
        <v>7</v>
      </c>
      <c r="G31" s="6">
        <v>50</v>
      </c>
      <c r="H31" s="5">
        <v>768.88</v>
      </c>
      <c r="I31" s="4"/>
      <c r="J31" s="1">
        <v>130.38999999999999</v>
      </c>
      <c r="K31" s="2">
        <v>0.17</v>
      </c>
      <c r="L31" s="3"/>
    </row>
    <row r="32" spans="1:12" x14ac:dyDescent="0.2">
      <c r="C32" s="4"/>
      <c r="D32" s="6"/>
      <c r="E32" s="5"/>
      <c r="F32" s="4"/>
      <c r="G32" s="6"/>
      <c r="H32" s="5"/>
      <c r="I32" s="4"/>
      <c r="L32" s="3"/>
    </row>
    <row r="33" spans="1:15" x14ac:dyDescent="0.2">
      <c r="A33">
        <v>14</v>
      </c>
      <c r="B33" t="s">
        <v>30</v>
      </c>
      <c r="C33" s="4" t="s">
        <v>67</v>
      </c>
      <c r="D33" s="6">
        <v>50</v>
      </c>
      <c r="E33" s="5">
        <v>640.29</v>
      </c>
      <c r="F33" s="4" t="s">
        <v>8</v>
      </c>
      <c r="G33" s="6">
        <v>25</v>
      </c>
      <c r="H33" s="5">
        <v>763.03</v>
      </c>
      <c r="I33" s="4"/>
      <c r="J33" s="1">
        <v>122.74</v>
      </c>
      <c r="K33" s="2">
        <v>0.161</v>
      </c>
      <c r="L33" s="3">
        <v>6</v>
      </c>
    </row>
    <row r="34" spans="1:15" x14ac:dyDescent="0.2">
      <c r="C34" s="4"/>
      <c r="D34" s="6"/>
      <c r="E34" s="5"/>
      <c r="F34" s="4" t="s">
        <v>4</v>
      </c>
      <c r="G34" s="6">
        <v>60</v>
      </c>
      <c r="H34" s="5">
        <v>678.63</v>
      </c>
      <c r="I34" s="4"/>
      <c r="J34" s="1">
        <v>38.340000000000003</v>
      </c>
      <c r="K34" s="2">
        <v>5.6000000000000001E-2</v>
      </c>
      <c r="L34">
        <v>6</v>
      </c>
      <c r="O34" s="3"/>
    </row>
    <row r="35" spans="1:15" x14ac:dyDescent="0.2">
      <c r="C35" s="4"/>
      <c r="D35" s="6"/>
      <c r="E35" s="5"/>
      <c r="F35" s="4"/>
      <c r="G35" s="6"/>
      <c r="H35" s="5"/>
      <c r="I35" s="4"/>
      <c r="L35" s="3"/>
    </row>
    <row r="36" spans="1:15" x14ac:dyDescent="0.2">
      <c r="A36">
        <v>15</v>
      </c>
      <c r="B36" t="s">
        <v>31</v>
      </c>
      <c r="C36" s="4" t="s">
        <v>68</v>
      </c>
      <c r="D36" s="6">
        <v>25</v>
      </c>
      <c r="E36" s="5">
        <v>649.4</v>
      </c>
      <c r="F36" s="4" t="s">
        <v>3</v>
      </c>
      <c r="G36" s="6">
        <v>25</v>
      </c>
      <c r="H36" s="5">
        <v>764.52</v>
      </c>
      <c r="I36" s="4"/>
      <c r="J36" s="1">
        <v>115.12</v>
      </c>
      <c r="K36" s="2">
        <v>0.151</v>
      </c>
      <c r="L36" s="3">
        <v>2</v>
      </c>
    </row>
    <row r="37" spans="1:15" x14ac:dyDescent="0.2">
      <c r="C37" s="4"/>
      <c r="D37" s="6"/>
      <c r="E37" s="5"/>
      <c r="F37" s="4"/>
      <c r="G37" s="6"/>
      <c r="H37" s="5"/>
      <c r="I37" s="4"/>
      <c r="L37" s="3"/>
    </row>
    <row r="38" spans="1:15" ht="34" customHeight="1" x14ac:dyDescent="0.2">
      <c r="A38">
        <v>16</v>
      </c>
      <c r="B38" t="s">
        <v>32</v>
      </c>
      <c r="C38" s="4" t="s">
        <v>9</v>
      </c>
      <c r="D38" s="6">
        <v>100</v>
      </c>
      <c r="E38" s="5">
        <v>695.88</v>
      </c>
      <c r="F38" s="4" t="s">
        <v>3</v>
      </c>
      <c r="G38" s="6">
        <v>25</v>
      </c>
      <c r="H38" s="5">
        <v>803.4</v>
      </c>
      <c r="I38" s="4"/>
      <c r="J38" s="1">
        <v>107.25</v>
      </c>
      <c r="K38" s="2">
        <v>0.13400000000000001</v>
      </c>
      <c r="L38" s="3">
        <v>1</v>
      </c>
    </row>
    <row r="39" spans="1:15" x14ac:dyDescent="0.2">
      <c r="C39" s="4"/>
      <c r="D39" s="6"/>
      <c r="E39" s="5"/>
      <c r="F39" s="4"/>
      <c r="G39" s="6"/>
      <c r="H39" s="5"/>
      <c r="I39" s="4"/>
      <c r="L39" s="3"/>
    </row>
    <row r="40" spans="1:15" ht="33" customHeight="1" x14ac:dyDescent="0.2">
      <c r="A40">
        <v>17</v>
      </c>
      <c r="B40" t="s">
        <v>33</v>
      </c>
      <c r="C40" s="4" t="s">
        <v>69</v>
      </c>
      <c r="D40" s="6">
        <v>30</v>
      </c>
      <c r="E40" s="5">
        <v>599.4</v>
      </c>
      <c r="F40" s="4" t="s">
        <v>4</v>
      </c>
      <c r="G40" s="6">
        <v>60</v>
      </c>
      <c r="H40" s="5">
        <v>678.63</v>
      </c>
      <c r="I40" s="4"/>
      <c r="J40" s="1">
        <v>79.23</v>
      </c>
      <c r="K40" s="2">
        <v>0.11700000000000001</v>
      </c>
      <c r="L40" s="3">
        <v>4</v>
      </c>
    </row>
    <row r="41" spans="1:15" x14ac:dyDescent="0.2">
      <c r="C41" s="4"/>
      <c r="D41" s="6"/>
      <c r="E41" s="5"/>
      <c r="F41" s="4"/>
      <c r="G41" s="6"/>
      <c r="H41" s="5"/>
      <c r="I41" s="4"/>
      <c r="L41" s="3"/>
    </row>
    <row r="42" spans="1:15" ht="31" customHeight="1" x14ac:dyDescent="0.2">
      <c r="A42">
        <v>18</v>
      </c>
      <c r="B42" t="s">
        <v>34</v>
      </c>
      <c r="C42" s="4" t="s">
        <v>70</v>
      </c>
      <c r="D42" s="6">
        <v>25</v>
      </c>
      <c r="E42" s="5">
        <v>731.64</v>
      </c>
      <c r="F42" s="11" t="s">
        <v>7</v>
      </c>
      <c r="G42" s="6">
        <v>50</v>
      </c>
      <c r="H42" s="5">
        <v>824.4</v>
      </c>
      <c r="I42" s="4"/>
      <c r="J42" s="1">
        <v>92.76</v>
      </c>
      <c r="K42" s="2">
        <v>0.113</v>
      </c>
      <c r="L42" s="3" t="s">
        <v>17</v>
      </c>
    </row>
    <row r="43" spans="1:15" x14ac:dyDescent="0.2">
      <c r="C43" s="4"/>
      <c r="D43" s="6"/>
      <c r="E43" s="5"/>
      <c r="F43" s="4"/>
      <c r="G43" s="6"/>
      <c r="H43" s="5"/>
      <c r="I43" s="4"/>
      <c r="L43" s="3"/>
    </row>
    <row r="44" spans="1:15" x14ac:dyDescent="0.2">
      <c r="A44">
        <v>19</v>
      </c>
      <c r="B44" t="s">
        <v>35</v>
      </c>
      <c r="C44" s="4" t="s">
        <v>71</v>
      </c>
      <c r="D44" s="6">
        <v>50</v>
      </c>
      <c r="E44" s="5">
        <v>615.65</v>
      </c>
      <c r="F44" s="4" t="s">
        <v>4</v>
      </c>
      <c r="G44" s="6">
        <v>60</v>
      </c>
      <c r="H44" s="5">
        <v>678.63</v>
      </c>
      <c r="I44" s="4"/>
      <c r="J44" s="1">
        <v>62.97</v>
      </c>
      <c r="K44" s="2">
        <v>9.2999999999999999E-2</v>
      </c>
      <c r="L44" s="3"/>
    </row>
    <row r="45" spans="1:15" x14ac:dyDescent="0.2">
      <c r="C45" s="4"/>
      <c r="D45" s="6"/>
      <c r="E45" s="5"/>
      <c r="F45" s="4"/>
      <c r="G45" s="6"/>
      <c r="H45" s="5"/>
      <c r="I45" s="4"/>
      <c r="L45" s="3"/>
    </row>
    <row r="46" spans="1:15" x14ac:dyDescent="0.2">
      <c r="A46">
        <v>20</v>
      </c>
      <c r="B46" t="s">
        <v>36</v>
      </c>
      <c r="C46" s="4" t="s">
        <v>72</v>
      </c>
      <c r="D46" s="6">
        <v>40</v>
      </c>
      <c r="E46" s="5">
        <v>552.5</v>
      </c>
      <c r="F46" s="4" t="s">
        <v>10</v>
      </c>
      <c r="G46" s="6">
        <v>100</v>
      </c>
      <c r="H46" s="5">
        <v>578.4</v>
      </c>
      <c r="I46" s="4"/>
      <c r="J46" s="1">
        <v>25.9</v>
      </c>
      <c r="K46" s="2">
        <v>4.4999999999999998E-2</v>
      </c>
      <c r="L46" s="3" t="s">
        <v>17</v>
      </c>
    </row>
    <row r="47" spans="1:15" x14ac:dyDescent="0.2">
      <c r="C47" s="4"/>
      <c r="D47" s="6"/>
      <c r="E47" s="5"/>
      <c r="F47" s="4"/>
      <c r="G47" s="6"/>
      <c r="H47" s="5"/>
      <c r="I47" s="4"/>
      <c r="L47" s="3"/>
    </row>
    <row r="48" spans="1:15" ht="32" x14ac:dyDescent="0.2">
      <c r="A48">
        <v>21</v>
      </c>
      <c r="B48" t="s">
        <v>37</v>
      </c>
      <c r="C48" s="4" t="s">
        <v>73</v>
      </c>
      <c r="D48" s="6">
        <v>25</v>
      </c>
      <c r="E48" s="5">
        <v>863.88</v>
      </c>
      <c r="F48" s="4" t="s">
        <v>57</v>
      </c>
      <c r="G48" s="6">
        <v>30</v>
      </c>
      <c r="H48" s="5">
        <v>899.4</v>
      </c>
      <c r="I48" s="4"/>
      <c r="J48" s="1">
        <v>35.520000000000003</v>
      </c>
      <c r="K48" s="2">
        <v>3.9E-2</v>
      </c>
      <c r="L48" s="3"/>
    </row>
    <row r="49" spans="1:15" x14ac:dyDescent="0.2">
      <c r="C49" s="4"/>
      <c r="D49" s="6"/>
      <c r="E49" s="5"/>
      <c r="F49" s="4"/>
      <c r="G49" s="6"/>
      <c r="H49" s="5"/>
      <c r="I49" s="4"/>
      <c r="L49" s="3"/>
    </row>
    <row r="50" spans="1:15" ht="32" x14ac:dyDescent="0.2">
      <c r="A50">
        <v>22</v>
      </c>
      <c r="B50" t="s">
        <v>38</v>
      </c>
      <c r="C50" s="4" t="s">
        <v>74</v>
      </c>
      <c r="D50" s="6">
        <v>30</v>
      </c>
      <c r="E50" s="5">
        <v>1030.4000000000001</v>
      </c>
      <c r="F50" s="4" t="s">
        <v>11</v>
      </c>
      <c r="G50" s="6">
        <v>30</v>
      </c>
      <c r="H50" s="5">
        <v>1067.6500000000001</v>
      </c>
      <c r="I50" s="4"/>
      <c r="J50" s="1">
        <v>37.25</v>
      </c>
      <c r="K50" s="2">
        <v>3.5000000000000003E-2</v>
      </c>
      <c r="L50" s="3">
        <v>7</v>
      </c>
    </row>
    <row r="51" spans="1:15" x14ac:dyDescent="0.2">
      <c r="C51" s="4"/>
      <c r="D51" s="6"/>
      <c r="E51" s="5"/>
      <c r="F51" s="4"/>
      <c r="G51" s="6"/>
      <c r="H51" s="5"/>
      <c r="I51" s="4"/>
      <c r="L51" s="3"/>
    </row>
    <row r="52" spans="1:15" x14ac:dyDescent="0.2">
      <c r="A52">
        <v>23</v>
      </c>
      <c r="B52" t="s">
        <v>39</v>
      </c>
      <c r="C52" s="4" t="s">
        <v>75</v>
      </c>
      <c r="D52" s="6">
        <v>50</v>
      </c>
      <c r="E52" s="5">
        <v>740</v>
      </c>
      <c r="F52" s="11" t="s">
        <v>7</v>
      </c>
      <c r="G52" s="6">
        <v>50</v>
      </c>
      <c r="H52" s="5">
        <v>764.88</v>
      </c>
      <c r="I52" s="4"/>
      <c r="J52" s="1">
        <v>24.88</v>
      </c>
      <c r="K52" s="2">
        <v>3.3000000000000002E-2</v>
      </c>
      <c r="L52" s="3"/>
    </row>
    <row r="53" spans="1:15" x14ac:dyDescent="0.2">
      <c r="C53" s="4"/>
      <c r="D53" s="6"/>
      <c r="E53" s="5"/>
      <c r="F53" s="4"/>
      <c r="G53" s="6"/>
      <c r="H53" s="5"/>
      <c r="I53" s="4"/>
      <c r="L53" s="3"/>
    </row>
    <row r="54" spans="1:15" x14ac:dyDescent="0.2">
      <c r="A54">
        <v>24</v>
      </c>
      <c r="B54" t="s">
        <v>40</v>
      </c>
      <c r="C54" s="4" t="s">
        <v>76</v>
      </c>
      <c r="D54" s="6">
        <v>30</v>
      </c>
      <c r="E54" s="5">
        <v>659.4</v>
      </c>
      <c r="F54" s="4" t="s">
        <v>4</v>
      </c>
      <c r="G54" s="6">
        <v>60</v>
      </c>
      <c r="H54" s="5">
        <v>678.63</v>
      </c>
      <c r="I54" s="4"/>
      <c r="J54" s="1">
        <v>19.22</v>
      </c>
      <c r="K54" s="2">
        <v>2.8000000000000001E-2</v>
      </c>
      <c r="L54" s="3" t="s">
        <v>41</v>
      </c>
    </row>
    <row r="55" spans="1:15" x14ac:dyDescent="0.2">
      <c r="C55" s="4"/>
      <c r="D55" s="6"/>
      <c r="E55" s="5"/>
      <c r="F55" s="4"/>
      <c r="G55" s="6"/>
      <c r="H55" s="5"/>
      <c r="I55" s="4"/>
      <c r="L55" s="3"/>
    </row>
    <row r="56" spans="1:15" x14ac:dyDescent="0.2">
      <c r="A56">
        <v>25</v>
      </c>
      <c r="B56" t="s">
        <v>42</v>
      </c>
      <c r="C56" s="4" t="s">
        <v>77</v>
      </c>
      <c r="D56" s="6">
        <v>60</v>
      </c>
      <c r="E56" s="5">
        <v>728.75</v>
      </c>
      <c r="F56" s="4" t="s">
        <v>4</v>
      </c>
      <c r="G56" s="6">
        <v>60</v>
      </c>
      <c r="H56" s="5">
        <v>678.63</v>
      </c>
      <c r="I56" s="4"/>
      <c r="J56" s="1">
        <v>-50.13</v>
      </c>
      <c r="K56" s="2">
        <v>-6.9000000000000006E-2</v>
      </c>
      <c r="L56" s="3">
        <v>1</v>
      </c>
    </row>
    <row r="57" spans="1:15" x14ac:dyDescent="0.2">
      <c r="C57" s="4"/>
      <c r="D57" s="6"/>
      <c r="E57" s="5"/>
      <c r="F57" s="4"/>
      <c r="G57" s="6"/>
      <c r="H57" s="5"/>
      <c r="I57" s="4"/>
      <c r="L57" s="3"/>
    </row>
    <row r="58" spans="1:15" x14ac:dyDescent="0.2">
      <c r="A58">
        <v>26</v>
      </c>
      <c r="B58" t="s">
        <v>43</v>
      </c>
      <c r="C58" s="4" t="s">
        <v>12</v>
      </c>
      <c r="D58" s="6">
        <v>100</v>
      </c>
      <c r="E58" s="5">
        <v>782.59</v>
      </c>
      <c r="F58" s="4" t="s">
        <v>3</v>
      </c>
      <c r="G58" s="6">
        <v>25</v>
      </c>
      <c r="H58" s="5">
        <v>682.02</v>
      </c>
      <c r="I58" s="4"/>
      <c r="J58" s="1">
        <v>-100.48</v>
      </c>
      <c r="K58" s="2">
        <v>-0.128</v>
      </c>
      <c r="L58" t="s">
        <v>44</v>
      </c>
      <c r="M58" s="3"/>
    </row>
    <row r="59" spans="1:15" x14ac:dyDescent="0.2">
      <c r="C59" s="4"/>
      <c r="D59" s="6"/>
      <c r="E59" s="5"/>
      <c r="F59" s="4" t="s">
        <v>6</v>
      </c>
      <c r="G59" s="6">
        <v>55</v>
      </c>
      <c r="H59" s="5">
        <v>674.4</v>
      </c>
      <c r="I59" s="4"/>
      <c r="J59" s="1">
        <v>-108.1</v>
      </c>
      <c r="K59" s="2">
        <v>-0.13800000000000001</v>
      </c>
      <c r="L59">
        <v>6</v>
      </c>
      <c r="O59" s="3"/>
    </row>
    <row r="60" spans="1:15" x14ac:dyDescent="0.2">
      <c r="C60" s="4"/>
      <c r="D60" s="6"/>
      <c r="E60" s="5"/>
      <c r="F60" s="4"/>
      <c r="G60" s="6"/>
      <c r="H60" s="5"/>
      <c r="I60" s="4"/>
      <c r="L60" s="3"/>
    </row>
    <row r="61" spans="1:15" x14ac:dyDescent="0.2">
      <c r="A61">
        <v>27</v>
      </c>
      <c r="B61" t="s">
        <v>45</v>
      </c>
      <c r="C61" s="4" t="s">
        <v>78</v>
      </c>
      <c r="D61" s="6">
        <v>35</v>
      </c>
      <c r="E61" s="5">
        <v>976.9</v>
      </c>
      <c r="F61" s="4" t="s">
        <v>4</v>
      </c>
      <c r="G61" s="6">
        <v>60</v>
      </c>
      <c r="H61" s="5">
        <v>678.63</v>
      </c>
      <c r="I61" s="4"/>
      <c r="J61" s="1">
        <v>-298.27999999999997</v>
      </c>
      <c r="K61" s="2">
        <v>-0.30499999999999999</v>
      </c>
      <c r="L61">
        <v>3</v>
      </c>
      <c r="M61" s="3"/>
    </row>
    <row r="63" spans="1:15" x14ac:dyDescent="0.2">
      <c r="B63" t="s">
        <v>79</v>
      </c>
      <c r="D63" s="9">
        <f>AVERAGE(D2:D61)</f>
        <v>42.592592592592595</v>
      </c>
      <c r="E63" s="10">
        <f>AVERAGE(E2:E61)</f>
        <v>622.82666666666648</v>
      </c>
      <c r="G63" s="9">
        <f>AVERAGE(G2:G61)</f>
        <v>49.117647058823529</v>
      </c>
      <c r="H63" s="10">
        <f>AVERAGE(H2:H61)</f>
        <v>744.14911764705914</v>
      </c>
    </row>
    <row r="64" spans="1:15" x14ac:dyDescent="0.2">
      <c r="B64" t="s">
        <v>80</v>
      </c>
      <c r="D64" s="12">
        <f>D63-G63</f>
        <v>-6.5250544662309338</v>
      </c>
      <c r="E64" s="1">
        <f>(E63-H63)/12</f>
        <v>-10.110204248366054</v>
      </c>
      <c r="F64" s="12"/>
      <c r="G64" s="12">
        <f>G63-D63</f>
        <v>6.5250544662309338</v>
      </c>
      <c r="H64" s="1">
        <f>(H63-E63)/12</f>
        <v>10.110204248366054</v>
      </c>
    </row>
    <row r="65" spans="1:8" x14ac:dyDescent="0.2">
      <c r="H65" s="10"/>
    </row>
    <row r="66" spans="1:8" ht="18" x14ac:dyDescent="0.2">
      <c r="A66" s="13" t="s">
        <v>101</v>
      </c>
    </row>
    <row r="67" spans="1:8" x14ac:dyDescent="0.2">
      <c r="A67" s="14" t="s">
        <v>84</v>
      </c>
    </row>
    <row r="68" spans="1:8" x14ac:dyDescent="0.2">
      <c r="A68" s="14" t="s">
        <v>85</v>
      </c>
    </row>
    <row r="69" spans="1:8" x14ac:dyDescent="0.2">
      <c r="A69" s="14" t="s">
        <v>86</v>
      </c>
    </row>
    <row r="70" spans="1:8" x14ac:dyDescent="0.2">
      <c r="A70" s="14" t="s">
        <v>87</v>
      </c>
    </row>
    <row r="71" spans="1:8" x14ac:dyDescent="0.2">
      <c r="A71" s="14" t="s">
        <v>88</v>
      </c>
    </row>
    <row r="72" spans="1:8" x14ac:dyDescent="0.2">
      <c r="A72" s="14" t="s">
        <v>89</v>
      </c>
    </row>
    <row r="73" spans="1:8" x14ac:dyDescent="0.2">
      <c r="A73" s="14" t="s">
        <v>90</v>
      </c>
    </row>
    <row r="74" spans="1:8" x14ac:dyDescent="0.2">
      <c r="A74" s="14" t="s">
        <v>91</v>
      </c>
    </row>
    <row r="75" spans="1:8" x14ac:dyDescent="0.2">
      <c r="A75" s="14" t="s">
        <v>92</v>
      </c>
    </row>
    <row r="76" spans="1:8" x14ac:dyDescent="0.2">
      <c r="A76" s="14" t="s">
        <v>93</v>
      </c>
    </row>
    <row r="77" spans="1:8" x14ac:dyDescent="0.2">
      <c r="A77" s="14" t="s">
        <v>94</v>
      </c>
    </row>
    <row r="78" spans="1:8" x14ac:dyDescent="0.2">
      <c r="A78" s="14" t="s">
        <v>95</v>
      </c>
    </row>
    <row r="79" spans="1:8" x14ac:dyDescent="0.2">
      <c r="A79" s="14" t="s">
        <v>96</v>
      </c>
    </row>
    <row r="80" spans="1:8" x14ac:dyDescent="0.2">
      <c r="A80" s="14" t="s">
        <v>97</v>
      </c>
    </row>
    <row r="81" spans="1:1" x14ac:dyDescent="0.2">
      <c r="A81" s="14" t="s">
        <v>98</v>
      </c>
    </row>
    <row r="82" spans="1:1" x14ac:dyDescent="0.2">
      <c r="A82" s="14" t="s">
        <v>99</v>
      </c>
    </row>
    <row r="83" spans="1:1" x14ac:dyDescent="0.2">
      <c r="A83" s="14" t="s">
        <v>100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Bennett</dc:creator>
  <cp:lastModifiedBy>Richard Bennett</cp:lastModifiedBy>
  <dcterms:created xsi:type="dcterms:W3CDTF">2018-01-16T03:46:15Z</dcterms:created>
  <dcterms:modified xsi:type="dcterms:W3CDTF">2018-01-16T21:27:14Z</dcterms:modified>
</cp:coreProperties>
</file>